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100" windowHeight="10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<sst xmlns="http://schemas.openxmlformats.org/spreadsheetml/2006/main" count="88" uniqueCount="75">
  <si>
    <t>HOUSE MODEL</t>
  </si>
  <si>
    <t>SPOT CASH</t>
  </si>
  <si>
    <t>BANK FINANCING</t>
  </si>
  <si>
    <t>A</t>
  </si>
  <si>
    <t>DOWNPAYMENT</t>
  </si>
  <si>
    <t>B</t>
  </si>
  <si>
    <t>BALANCE</t>
  </si>
  <si>
    <t>Monthly Amortization @ 6% int (1-yr Fixed)</t>
  </si>
  <si>
    <t>20% of TCP</t>
  </si>
  <si>
    <t>Terms</t>
  </si>
  <si>
    <t>1 year</t>
  </si>
  <si>
    <t>3 years</t>
  </si>
  <si>
    <t>5 years</t>
  </si>
  <si>
    <t>10 years</t>
  </si>
  <si>
    <t>15 years</t>
  </si>
  <si>
    <t>20 years</t>
  </si>
  <si>
    <t>Monthly Amortization @ 7% int (3-yr Fixed)</t>
  </si>
  <si>
    <t>Monthly Amortization @ 8% int (5-yr Fixed)</t>
  </si>
  <si>
    <t>Monthly Amortization @ 9.5% int (10-yr Fixed)</t>
  </si>
  <si>
    <t>Monthly Amortization @ 10.5% int (15-yr Fixed)</t>
  </si>
  <si>
    <t>Monthly Amortization @ 9.25% int (20-yr Fixed)</t>
  </si>
  <si>
    <t>NAOMI</t>
  </si>
  <si>
    <t>NAMI</t>
  </si>
  <si>
    <t>RIKA</t>
  </si>
  <si>
    <t>YUMI</t>
  </si>
  <si>
    <t>Features</t>
  </si>
  <si>
    <t>Single Attached</t>
  </si>
  <si>
    <t>3BR, 2 T&amp;B</t>
  </si>
  <si>
    <t>TOTAL CASH PRICE</t>
  </si>
  <si>
    <t>SELLING PRICE</t>
  </si>
  <si>
    <t>Promo Discount</t>
  </si>
  <si>
    <t>AZUMI RESIDENCES</t>
  </si>
  <si>
    <t>PRICELIST Effective January 17, 2014</t>
  </si>
  <si>
    <t>2.5% RFO/CRFO</t>
  </si>
  <si>
    <t>Estimated Mortgage Fees (Doc Stamp &amp; Registration)</t>
  </si>
  <si>
    <t>IN-HOUSE FINANCING</t>
  </si>
  <si>
    <t>10% of TCP</t>
  </si>
  <si>
    <t>Interest</t>
  </si>
  <si>
    <t>6 months to pay (0% for regular (RFO w/ int)</t>
  </si>
  <si>
    <t>12 months to pay</t>
  </si>
  <si>
    <t>24 months to pay</t>
  </si>
  <si>
    <t>36 months to pay</t>
  </si>
  <si>
    <t>6 mos</t>
  </si>
  <si>
    <t>12 mos</t>
  </si>
  <si>
    <t>24 mos</t>
  </si>
  <si>
    <t>36 mos</t>
  </si>
  <si>
    <t>PAG-IBIG FINANCING</t>
  </si>
  <si>
    <t>Monthly amortization for 30 years</t>
  </si>
  <si>
    <t>Interest rate at 3 years repricing</t>
  </si>
  <si>
    <t>Gross Income Required</t>
  </si>
  <si>
    <t>Lot Area (Sqm)</t>
  </si>
  <si>
    <t>Total Floor Area (Sqm)</t>
  </si>
  <si>
    <t>90</t>
  </si>
  <si>
    <t>85</t>
  </si>
  <si>
    <t>3BR, 1 T&amp;B, 1 PR</t>
  </si>
  <si>
    <t>70</t>
  </si>
  <si>
    <t>3BR, 3 T&amp;B</t>
  </si>
  <si>
    <t>102</t>
  </si>
  <si>
    <t>86</t>
  </si>
  <si>
    <t>4BR, 3 T&amp;B</t>
  </si>
  <si>
    <t>122</t>
  </si>
  <si>
    <t>98</t>
  </si>
  <si>
    <t>Note</t>
  </si>
  <si>
    <t>This is for information purpose only. The Developer reserve the right to change or alter the plans, specifications and prices without prior notice.</t>
  </si>
  <si>
    <t>Requires P10,000 reservation fee. Said fee is non- refundable and transferable</t>
  </si>
  <si>
    <t>Prices are inclusive of Transfers Cost</t>
  </si>
  <si>
    <t>Value Added tax, Fire and Mortgage Insurance, Pag-ibig and bank financing related fees shall be for the account of the BUYER</t>
  </si>
  <si>
    <t>Lots fronting the pool area and all corner shall carry a premium price.</t>
  </si>
  <si>
    <t>Full payment of downpayment is required prior to start of house construction.</t>
  </si>
  <si>
    <t>Loanable amount, interest and amortization are subject to final computation and approval by the financing institution</t>
  </si>
  <si>
    <t>Real estate mortgage fees and other pertinent fees subject to financing from bank &amp; Pag-ibig shall be for the account of the buyer</t>
  </si>
  <si>
    <t>Downpayment terms</t>
  </si>
  <si>
    <t>1) RFO/CRFO units Maximum Six (6) Months to pay subject to 1% interest per month except for spot payment at 0% interest</t>
  </si>
  <si>
    <t>2) FOR CONSTRUCTION Units: Maximum Twelve (12) Months to Pay 0% interest except for spot payment which is subject to 2.5% discount</t>
  </si>
  <si>
    <t>5%    Regular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</si>
</sst>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_(* #,##0.0_);_(* \(#,##0.0\);_(* &quot;-&quot;??_);_(@_)"/>
    <numFmt numFmtId="166" formatCode="_(* #,##0_);_(* \(#,##0\);_(* &quot;-&quot;??_);_(@_)"/>
  </numFmts>
  <fonts count="9">
    <font>
      <sz val="10"/>
      <name val="Arial"/>
      <family val="0"/>
    </font>
    <font>
      <sz val="9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1"/>
      <color indexed="12"/>
      <name val="Arial"/>
      <family val="2"/>
    </font>
    <font>
      <b/>
      <sz val="11"/>
      <color indexed="8"/>
      <name val="Arial"/>
      <family val="2"/>
    </font>
    <font>
      <u val="single"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0" fillId="2" borderId="0" xfId="0" applyFill="1" applyAlignment="1">
      <alignment horizontal="left"/>
    </xf>
    <xf numFmtId="0" fontId="0" fillId="2" borderId="0" xfId="0" applyFill="1" applyAlignment="1">
      <alignment/>
    </xf>
    <xf numFmtId="43" fontId="0" fillId="2" borderId="0" xfId="15" applyFill="1" applyAlignment="1">
      <alignment/>
    </xf>
    <xf numFmtId="0" fontId="2" fillId="2" borderId="0" xfId="0" applyFont="1" applyFill="1" applyAlignment="1">
      <alignment/>
    </xf>
    <xf numFmtId="43" fontId="2" fillId="2" borderId="1" xfId="15" applyFont="1" applyFill="1" applyBorder="1" applyAlignment="1">
      <alignment horizontal="center"/>
    </xf>
    <xf numFmtId="166" fontId="2" fillId="2" borderId="1" xfId="15" applyNumberFormat="1" applyFont="1" applyFill="1" applyBorder="1" applyAlignment="1" quotePrefix="1">
      <alignment horizontal="center"/>
    </xf>
    <xf numFmtId="43" fontId="0" fillId="2" borderId="1" xfId="15" applyFont="1" applyFill="1" applyBorder="1" applyAlignment="1">
      <alignment horizontal="left"/>
    </xf>
    <xf numFmtId="43" fontId="0" fillId="2" borderId="1" xfId="15" applyFill="1" applyBorder="1" applyAlignment="1">
      <alignment/>
    </xf>
    <xf numFmtId="164" fontId="0" fillId="2" borderId="1" xfId="15" applyNumberFormat="1" applyFill="1" applyBorder="1" applyAlignment="1">
      <alignment/>
    </xf>
    <xf numFmtId="43" fontId="0" fillId="2" borderId="2" xfId="15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 horizontal="left"/>
    </xf>
    <xf numFmtId="0" fontId="0" fillId="2" borderId="0" xfId="0" applyFill="1" applyBorder="1" applyAlignment="1">
      <alignment/>
    </xf>
    <xf numFmtId="0" fontId="0" fillId="2" borderId="0" xfId="0" applyFill="1" applyBorder="1" applyAlignment="1">
      <alignment horizontal="left"/>
    </xf>
    <xf numFmtId="0" fontId="0" fillId="2" borderId="0" xfId="0" applyFill="1" applyBorder="1" applyAlignment="1">
      <alignment/>
    </xf>
    <xf numFmtId="0" fontId="0" fillId="2" borderId="5" xfId="0" applyFill="1" applyBorder="1" applyAlignment="1">
      <alignment horizontal="left"/>
    </xf>
    <xf numFmtId="0" fontId="0" fillId="2" borderId="6" xfId="0" applyFill="1" applyBorder="1" applyAlignment="1">
      <alignment/>
    </xf>
    <xf numFmtId="0" fontId="0" fillId="2" borderId="6" xfId="0" applyFill="1" applyBorder="1" applyAlignment="1">
      <alignment horizontal="left"/>
    </xf>
    <xf numFmtId="0" fontId="0" fillId="2" borderId="6" xfId="0" applyFill="1" applyBorder="1" applyAlignment="1">
      <alignment/>
    </xf>
    <xf numFmtId="166" fontId="2" fillId="2" borderId="2" xfId="15" applyNumberFormat="1" applyFont="1" applyFill="1" applyBorder="1" applyAlignment="1" quotePrefix="1">
      <alignment horizontal="center"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4" xfId="0" applyFill="1" applyBorder="1" applyAlignment="1" quotePrefix="1">
      <alignment horizontal="left"/>
    </xf>
    <xf numFmtId="0" fontId="0" fillId="2" borderId="7" xfId="0" applyFill="1" applyBorder="1" applyAlignment="1" quotePrefix="1">
      <alignment horizontal="left"/>
    </xf>
    <xf numFmtId="0" fontId="0" fillId="2" borderId="4" xfId="0" applyFill="1" applyBorder="1" applyAlignment="1">
      <alignment/>
    </xf>
    <xf numFmtId="0" fontId="0" fillId="2" borderId="4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9" fontId="0" fillId="2" borderId="1" xfId="0" applyNumberFormat="1" applyFill="1" applyBorder="1" applyAlignment="1">
      <alignment horizontal="center"/>
    </xf>
    <xf numFmtId="0" fontId="0" fillId="2" borderId="11" xfId="0" applyFill="1" applyBorder="1" applyAlignment="1">
      <alignment/>
    </xf>
    <xf numFmtId="0" fontId="0" fillId="2" borderId="10" xfId="0" applyFill="1" applyBorder="1" applyAlignment="1">
      <alignment/>
    </xf>
    <xf numFmtId="43" fontId="0" fillId="2" borderId="11" xfId="15" applyFill="1" applyBorder="1" applyAlignment="1">
      <alignment/>
    </xf>
    <xf numFmtId="0" fontId="0" fillId="2" borderId="5" xfId="0" applyFill="1" applyBorder="1" applyAlignment="1" quotePrefix="1">
      <alignment horizontal="left"/>
    </xf>
    <xf numFmtId="0" fontId="0" fillId="2" borderId="8" xfId="0" applyFill="1" applyBorder="1" applyAlignment="1" quotePrefix="1">
      <alignment horizontal="left"/>
    </xf>
    <xf numFmtId="0" fontId="0" fillId="2" borderId="5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43" fontId="0" fillId="2" borderId="7" xfId="15" applyFill="1" applyBorder="1" applyAlignment="1">
      <alignment/>
    </xf>
    <xf numFmtId="9" fontId="0" fillId="2" borderId="12" xfId="0" applyNumberFormat="1" applyFill="1" applyBorder="1" applyAlignment="1" quotePrefix="1">
      <alignment horizontal="center"/>
    </xf>
    <xf numFmtId="0" fontId="0" fillId="2" borderId="2" xfId="0" applyFill="1" applyBorder="1" applyAlignment="1">
      <alignment/>
    </xf>
    <xf numFmtId="0" fontId="0" fillId="2" borderId="12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2" fillId="2" borderId="0" xfId="0" applyFont="1" applyFill="1" applyBorder="1" applyAlignment="1">
      <alignment/>
    </xf>
    <xf numFmtId="0" fontId="3" fillId="2" borderId="3" xfId="0" applyFont="1" applyFill="1" applyBorder="1" applyAlignment="1">
      <alignment horizontal="left"/>
    </xf>
    <xf numFmtId="0" fontId="0" fillId="2" borderId="4" xfId="0" applyFill="1" applyBorder="1" applyAlignment="1">
      <alignment horizontal="right"/>
    </xf>
    <xf numFmtId="0" fontId="0" fillId="2" borderId="7" xfId="0" applyFill="1" applyBorder="1" applyAlignment="1">
      <alignment horizontal="right"/>
    </xf>
    <xf numFmtId="0" fontId="0" fillId="2" borderId="5" xfId="0" applyFill="1" applyBorder="1" applyAlignment="1">
      <alignment horizontal="right"/>
    </xf>
    <xf numFmtId="0" fontId="0" fillId="2" borderId="8" xfId="0" applyFill="1" applyBorder="1" applyAlignment="1">
      <alignment horizontal="right"/>
    </xf>
    <xf numFmtId="0" fontId="2" fillId="2" borderId="0" xfId="0" applyFont="1" applyFill="1" applyAlignment="1">
      <alignment horizontal="left"/>
    </xf>
    <xf numFmtId="43" fontId="2" fillId="2" borderId="0" xfId="15" applyFont="1" applyFill="1" applyAlignment="1">
      <alignment/>
    </xf>
    <xf numFmtId="0" fontId="1" fillId="2" borderId="0" xfId="0" applyFont="1" applyFill="1" applyAlignment="1">
      <alignment/>
    </xf>
    <xf numFmtId="0" fontId="1" fillId="2" borderId="0" xfId="0" applyFont="1" applyFill="1" applyAlignment="1">
      <alignment horizontal="left"/>
    </xf>
    <xf numFmtId="0" fontId="0" fillId="3" borderId="4" xfId="0" applyFill="1" applyBorder="1" applyAlignment="1">
      <alignment/>
    </xf>
    <xf numFmtId="0" fontId="0" fillId="3" borderId="7" xfId="0" applyFill="1" applyBorder="1" applyAlignment="1">
      <alignment/>
    </xf>
    <xf numFmtId="43" fontId="0" fillId="3" borderId="1" xfId="15" applyFill="1" applyBorder="1" applyAlignment="1">
      <alignment/>
    </xf>
    <xf numFmtId="0" fontId="0" fillId="3" borderId="13" xfId="0" applyFill="1" applyBorder="1" applyAlignment="1">
      <alignment/>
    </xf>
    <xf numFmtId="0" fontId="0" fillId="3" borderId="14" xfId="0" applyFill="1" applyBorder="1" applyAlignment="1">
      <alignment/>
    </xf>
    <xf numFmtId="43" fontId="0" fillId="3" borderId="12" xfId="15" applyFill="1" applyBorder="1" applyAlignment="1">
      <alignment/>
    </xf>
    <xf numFmtId="0" fontId="0" fillId="3" borderId="9" xfId="0" applyFill="1" applyBorder="1" applyAlignment="1">
      <alignment/>
    </xf>
    <xf numFmtId="0" fontId="0" fillId="3" borderId="10" xfId="0" applyFill="1" applyBorder="1" applyAlignment="1">
      <alignment/>
    </xf>
    <xf numFmtId="43" fontId="0" fillId="3" borderId="11" xfId="15" applyFill="1" applyBorder="1" applyAlignment="1">
      <alignment/>
    </xf>
    <xf numFmtId="0" fontId="5" fillId="2" borderId="0" xfId="0" applyFont="1" applyFill="1" applyAlignment="1">
      <alignment horizontal="left"/>
    </xf>
    <xf numFmtId="43" fontId="6" fillId="2" borderId="11" xfId="15" applyFont="1" applyFill="1" applyBorder="1" applyAlignment="1">
      <alignment horizontal="center"/>
    </xf>
    <xf numFmtId="0" fontId="7" fillId="2" borderId="9" xfId="0" applyFont="1" applyFill="1" applyBorder="1" applyAlignment="1">
      <alignment horizontal="right"/>
    </xf>
    <xf numFmtId="0" fontId="7" fillId="2" borderId="10" xfId="0" applyFont="1" applyFill="1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2" xfId="0" applyFill="1" applyBorder="1" applyAlignment="1">
      <alignment horizontal="left"/>
    </xf>
    <xf numFmtId="0" fontId="2" fillId="2" borderId="6" xfId="0" applyFont="1" applyFill="1" applyBorder="1" applyAlignment="1">
      <alignment/>
    </xf>
    <xf numFmtId="0" fontId="0" fillId="2" borderId="5" xfId="0" applyFill="1" applyBorder="1" applyAlignment="1">
      <alignment/>
    </xf>
    <xf numFmtId="0" fontId="4" fillId="2" borderId="0" xfId="0" applyFont="1" applyFill="1" applyBorder="1" applyAlignment="1">
      <alignment/>
    </xf>
    <xf numFmtId="0" fontId="0" fillId="3" borderId="3" xfId="0" applyFill="1" applyBorder="1" applyAlignment="1">
      <alignment/>
    </xf>
    <xf numFmtId="164" fontId="0" fillId="2" borderId="7" xfId="15" applyNumberFormat="1" applyFill="1" applyBorder="1" applyAlignment="1">
      <alignment/>
    </xf>
    <xf numFmtId="43" fontId="0" fillId="2" borderId="8" xfId="15" applyFill="1" applyBorder="1" applyAlignment="1">
      <alignment/>
    </xf>
    <xf numFmtId="43" fontId="8" fillId="2" borderId="1" xfId="15" applyFont="1" applyFill="1" applyBorder="1" applyAlignment="1">
      <alignment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3" borderId="12" xfId="0" applyFill="1" applyBorder="1" applyAlignment="1">
      <alignment horizontal="left"/>
    </xf>
    <xf numFmtId="0" fontId="4" fillId="3" borderId="3" xfId="0" applyFont="1" applyFill="1" applyBorder="1" applyAlignment="1">
      <alignment/>
    </xf>
    <xf numFmtId="0" fontId="0" fillId="3" borderId="3" xfId="0" applyFill="1" applyBorder="1" applyAlignment="1">
      <alignment/>
    </xf>
    <xf numFmtId="0" fontId="4" fillId="3" borderId="0" xfId="0" applyFont="1" applyFill="1" applyAlignment="1">
      <alignment/>
    </xf>
    <xf numFmtId="0" fontId="0" fillId="3" borderId="0" xfId="0" applyFill="1" applyAlignment="1">
      <alignment/>
    </xf>
    <xf numFmtId="0" fontId="4" fillId="3" borderId="0" xfId="0" applyFont="1" applyFill="1" applyBorder="1" applyAlignment="1">
      <alignment/>
    </xf>
    <xf numFmtId="0" fontId="0" fillId="3" borderId="0" xfId="0" applyFill="1" applyBorder="1" applyAlignment="1">
      <alignment/>
    </xf>
    <xf numFmtId="0" fontId="4" fillId="3" borderId="3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"/>
  <sheetViews>
    <sheetView tabSelected="1" workbookViewId="0" topLeftCell="A1">
      <pane ySplit="5" topLeftCell="BM6" activePane="bottomLeft" state="frozen"/>
      <selection pane="topLeft" activeCell="A1" sqref="A1"/>
      <selection pane="bottomLeft" activeCell="A6" sqref="A6"/>
    </sheetView>
  </sheetViews>
  <sheetFormatPr defaultColWidth="9.140625" defaultRowHeight="12.75"/>
  <cols>
    <col min="1" max="1" width="4.421875" style="1" customWidth="1"/>
    <col min="2" max="2" width="2.8515625" style="2" customWidth="1"/>
    <col min="3" max="3" width="37.00390625" style="2" customWidth="1"/>
    <col min="4" max="4" width="9.7109375" style="2" customWidth="1"/>
    <col min="5" max="5" width="10.7109375" style="2" customWidth="1"/>
    <col min="6" max="9" width="16.28125" style="3" customWidth="1"/>
    <col min="10" max="16384" width="9.140625" style="2" customWidth="1"/>
  </cols>
  <sheetData>
    <row r="1" spans="1:9" ht="15.75">
      <c r="A1" s="62" t="s">
        <v>31</v>
      </c>
      <c r="B1" s="11"/>
      <c r="C1" s="44"/>
      <c r="D1" s="64"/>
      <c r="E1" s="65" t="s">
        <v>0</v>
      </c>
      <c r="F1" s="63" t="s">
        <v>21</v>
      </c>
      <c r="G1" s="63" t="s">
        <v>22</v>
      </c>
      <c r="H1" s="63" t="s">
        <v>23</v>
      </c>
      <c r="I1" s="63" t="s">
        <v>24</v>
      </c>
    </row>
    <row r="2" spans="1:9" ht="15.75">
      <c r="A2" s="62" t="s">
        <v>32</v>
      </c>
      <c r="B2" s="13"/>
      <c r="C2" s="14"/>
      <c r="D2" s="45"/>
      <c r="E2" s="46" t="s">
        <v>25</v>
      </c>
      <c r="F2" s="5" t="s">
        <v>26</v>
      </c>
      <c r="G2" s="5" t="s">
        <v>26</v>
      </c>
      <c r="H2" s="5" t="s">
        <v>26</v>
      </c>
      <c r="I2" s="5" t="s">
        <v>26</v>
      </c>
    </row>
    <row r="3" spans="1:9" ht="12.75">
      <c r="A3" s="12"/>
      <c r="B3" s="13"/>
      <c r="C3" s="14"/>
      <c r="D3" s="45"/>
      <c r="E3" s="46"/>
      <c r="F3" s="5" t="s">
        <v>27</v>
      </c>
      <c r="G3" s="5" t="s">
        <v>54</v>
      </c>
      <c r="H3" s="5" t="s">
        <v>56</v>
      </c>
      <c r="I3" s="5" t="s">
        <v>59</v>
      </c>
    </row>
    <row r="4" spans="1:9" ht="12.75">
      <c r="A4" s="12"/>
      <c r="B4" s="13"/>
      <c r="C4" s="14"/>
      <c r="D4" s="45"/>
      <c r="E4" s="46" t="s">
        <v>50</v>
      </c>
      <c r="F4" s="6" t="s">
        <v>52</v>
      </c>
      <c r="G4" s="6" t="s">
        <v>52</v>
      </c>
      <c r="H4" s="6" t="s">
        <v>57</v>
      </c>
      <c r="I4" s="6" t="s">
        <v>60</v>
      </c>
    </row>
    <row r="5" spans="1:9" ht="12.75">
      <c r="A5" s="12"/>
      <c r="B5" s="13"/>
      <c r="C5" s="14"/>
      <c r="D5" s="45"/>
      <c r="E5" s="46" t="s">
        <v>51</v>
      </c>
      <c r="F5" s="20" t="s">
        <v>53</v>
      </c>
      <c r="G5" s="20" t="s">
        <v>55</v>
      </c>
      <c r="H5" s="20" t="s">
        <v>58</v>
      </c>
      <c r="I5" s="20" t="s">
        <v>61</v>
      </c>
    </row>
    <row r="6" spans="1:9" ht="12.75">
      <c r="A6" s="12"/>
      <c r="B6" s="13"/>
      <c r="C6" s="14"/>
      <c r="D6" s="45"/>
      <c r="E6" s="46"/>
      <c r="F6" s="7"/>
      <c r="G6" s="8"/>
      <c r="H6" s="8"/>
      <c r="I6" s="8"/>
    </row>
    <row r="7" spans="1:9" ht="12.75">
      <c r="A7" s="12"/>
      <c r="B7" s="13"/>
      <c r="C7" s="14"/>
      <c r="D7" s="45"/>
      <c r="E7" s="46" t="s">
        <v>29</v>
      </c>
      <c r="F7" s="8">
        <v>1700000</v>
      </c>
      <c r="G7" s="8">
        <v>1927600</v>
      </c>
      <c r="H7" s="8">
        <v>2323000</v>
      </c>
      <c r="I7" s="8">
        <v>2969770</v>
      </c>
    </row>
    <row r="8" spans="1:9" ht="12.75">
      <c r="A8" s="12"/>
      <c r="B8" s="13"/>
      <c r="C8" s="14"/>
      <c r="D8" s="45"/>
      <c r="E8" s="46" t="s">
        <v>30</v>
      </c>
      <c r="F8" s="74">
        <v>-100000</v>
      </c>
      <c r="G8" s="8"/>
      <c r="H8" s="8"/>
      <c r="I8" s="8"/>
    </row>
    <row r="9" spans="1:9" ht="12.75">
      <c r="A9" s="16"/>
      <c r="B9" s="17"/>
      <c r="C9" s="18"/>
      <c r="D9" s="47"/>
      <c r="E9" s="48" t="s">
        <v>28</v>
      </c>
      <c r="F9" s="8">
        <f>F7+F8</f>
        <v>1600000</v>
      </c>
      <c r="G9" s="8">
        <f>G7+G8</f>
        <v>1927600</v>
      </c>
      <c r="H9" s="8">
        <f>H7+H8</f>
        <v>2323000</v>
      </c>
      <c r="I9" s="8">
        <f>I7+I8</f>
        <v>2969770</v>
      </c>
    </row>
    <row r="10" spans="1:9" ht="12.75">
      <c r="A10" s="77">
        <v>1</v>
      </c>
      <c r="B10" s="78" t="s">
        <v>1</v>
      </c>
      <c r="C10" s="79"/>
      <c r="D10" s="56"/>
      <c r="E10" s="57"/>
      <c r="F10" s="58"/>
      <c r="G10" s="58"/>
      <c r="H10" s="58"/>
      <c r="I10" s="58"/>
    </row>
    <row r="11" spans="1:9" ht="12.75">
      <c r="A11" s="66"/>
      <c r="B11" s="70"/>
      <c r="C11" s="15"/>
      <c r="D11" s="23" t="s">
        <v>74</v>
      </c>
      <c r="E11" s="24"/>
      <c r="F11" s="8">
        <v>1520000</v>
      </c>
      <c r="G11" s="8">
        <v>1831220</v>
      </c>
      <c r="H11" s="8">
        <v>2206850</v>
      </c>
      <c r="I11" s="8">
        <v>2821281.5</v>
      </c>
    </row>
    <row r="12" spans="1:9" ht="12.75">
      <c r="A12" s="66"/>
      <c r="B12" s="15"/>
      <c r="C12" s="15"/>
      <c r="D12" s="23" t="s">
        <v>33</v>
      </c>
      <c r="E12" s="24"/>
      <c r="F12" s="8">
        <v>1560000</v>
      </c>
      <c r="G12" s="8">
        <v>1879410</v>
      </c>
      <c r="H12" s="8">
        <v>2264925</v>
      </c>
      <c r="I12" s="8">
        <v>2895525.75</v>
      </c>
    </row>
    <row r="13" spans="1:9" ht="12.75">
      <c r="A13" s="67"/>
      <c r="B13" s="19"/>
      <c r="C13" s="19"/>
      <c r="D13" s="34"/>
      <c r="E13" s="35"/>
      <c r="F13" s="10"/>
      <c r="G13" s="10"/>
      <c r="H13" s="10"/>
      <c r="I13" s="10"/>
    </row>
    <row r="14" spans="1:9" ht="12.75">
      <c r="A14" s="77">
        <v>2</v>
      </c>
      <c r="B14" s="80" t="s">
        <v>2</v>
      </c>
      <c r="C14" s="81"/>
      <c r="D14" s="53"/>
      <c r="E14" s="54"/>
      <c r="F14" s="55"/>
      <c r="G14" s="55"/>
      <c r="H14" s="55"/>
      <c r="I14" s="55"/>
    </row>
    <row r="15" spans="1:9" ht="12.75">
      <c r="A15" s="66"/>
      <c r="B15" s="2" t="s">
        <v>3</v>
      </c>
      <c r="C15" s="2" t="s">
        <v>4</v>
      </c>
      <c r="D15" s="28" t="s">
        <v>8</v>
      </c>
      <c r="E15" s="29"/>
      <c r="F15" s="33">
        <f>F9*0.2</f>
        <v>320000</v>
      </c>
      <c r="G15" s="33">
        <f>G9*0.2</f>
        <v>385520</v>
      </c>
      <c r="H15" s="33">
        <f>H9*0.2</f>
        <v>464600</v>
      </c>
      <c r="I15" s="33">
        <f>I9*0.2</f>
        <v>593954</v>
      </c>
    </row>
    <row r="16" spans="1:9" ht="12.75">
      <c r="A16" s="66"/>
      <c r="B16" s="2" t="s">
        <v>5</v>
      </c>
      <c r="C16" s="2" t="s">
        <v>6</v>
      </c>
      <c r="D16" s="28" t="s">
        <v>9</v>
      </c>
      <c r="E16" s="29"/>
      <c r="F16" s="33">
        <f>F9-F15</f>
        <v>1280000</v>
      </c>
      <c r="G16" s="33">
        <f>G9-G15</f>
        <v>1542080</v>
      </c>
      <c r="H16" s="33">
        <f>H9-H15</f>
        <v>1858400</v>
      </c>
      <c r="I16" s="33">
        <f>I9-I15</f>
        <v>2375816</v>
      </c>
    </row>
    <row r="17" spans="1:9" ht="12.75">
      <c r="A17" s="66"/>
      <c r="C17" s="4" t="s">
        <v>7</v>
      </c>
      <c r="D17" s="75" t="s">
        <v>10</v>
      </c>
      <c r="E17" s="76"/>
      <c r="F17" s="8">
        <v>110165.03</v>
      </c>
      <c r="G17" s="8">
        <v>132721.32</v>
      </c>
      <c r="H17" s="8">
        <v>159945.85</v>
      </c>
      <c r="I17" s="8">
        <v>204478</v>
      </c>
    </row>
    <row r="18" spans="1:9" ht="12.75">
      <c r="A18" s="66"/>
      <c r="C18" s="4" t="s">
        <v>16</v>
      </c>
      <c r="D18" s="26" t="s">
        <v>11</v>
      </c>
      <c r="E18" s="27"/>
      <c r="F18" s="8">
        <v>39522.68</v>
      </c>
      <c r="G18" s="8">
        <v>47614.95</v>
      </c>
      <c r="H18" s="8">
        <v>57382</v>
      </c>
      <c r="I18" s="8">
        <v>73358.3</v>
      </c>
    </row>
    <row r="19" spans="1:9" ht="12.75">
      <c r="A19" s="66"/>
      <c r="C19" s="4" t="s">
        <v>17</v>
      </c>
      <c r="D19" s="26" t="s">
        <v>12</v>
      </c>
      <c r="E19" s="27"/>
      <c r="F19" s="8">
        <v>25953.78</v>
      </c>
      <c r="G19" s="8">
        <v>31267.82</v>
      </c>
      <c r="H19" s="8">
        <v>37681.65</v>
      </c>
      <c r="I19" s="8">
        <v>48172.98</v>
      </c>
    </row>
    <row r="20" spans="1:9" ht="12.75">
      <c r="A20" s="66"/>
      <c r="C20" s="4" t="s">
        <v>18</v>
      </c>
      <c r="D20" s="26" t="s">
        <v>13</v>
      </c>
      <c r="E20" s="27"/>
      <c r="F20" s="8">
        <v>16562.89</v>
      </c>
      <c r="G20" s="8">
        <v>19954.14</v>
      </c>
      <c r="H20" s="8">
        <v>24047.24</v>
      </c>
      <c r="I20" s="8">
        <v>30742.48</v>
      </c>
    </row>
    <row r="21" spans="1:9" ht="12.75">
      <c r="A21" s="66"/>
      <c r="C21" s="4" t="s">
        <v>19</v>
      </c>
      <c r="D21" s="26" t="s">
        <v>14</v>
      </c>
      <c r="E21" s="27"/>
      <c r="F21" s="8">
        <v>14149.11</v>
      </c>
      <c r="G21" s="8">
        <v>17046.14</v>
      </c>
      <c r="H21" s="8">
        <v>20542.73</v>
      </c>
      <c r="I21" s="8">
        <v>26262.24</v>
      </c>
    </row>
    <row r="22" spans="1:9" ht="12.75">
      <c r="A22" s="66"/>
      <c r="C22" s="4" t="s">
        <v>20</v>
      </c>
      <c r="D22" s="26" t="s">
        <v>15</v>
      </c>
      <c r="E22" s="27"/>
      <c r="F22" s="8">
        <v>11723.1</v>
      </c>
      <c r="G22" s="8">
        <v>14123.4</v>
      </c>
      <c r="H22" s="8">
        <v>17020.47</v>
      </c>
      <c r="I22" s="8">
        <v>21759.31</v>
      </c>
    </row>
    <row r="23" spans="1:9" ht="12.75">
      <c r="A23" s="66"/>
      <c r="B23" s="15"/>
      <c r="C23" s="43" t="s">
        <v>34</v>
      </c>
      <c r="D23" s="25"/>
      <c r="E23" s="21"/>
      <c r="F23" s="8">
        <v>19200</v>
      </c>
      <c r="G23" s="8">
        <v>23131.2</v>
      </c>
      <c r="H23" s="8">
        <v>27876</v>
      </c>
      <c r="I23" s="8">
        <v>35637.24</v>
      </c>
    </row>
    <row r="24" spans="1:9" ht="12.75">
      <c r="A24" s="67"/>
      <c r="B24" s="19"/>
      <c r="C24" s="68"/>
      <c r="D24" s="69"/>
      <c r="E24" s="22"/>
      <c r="F24" s="8"/>
      <c r="G24" s="8"/>
      <c r="H24" s="8"/>
      <c r="I24" s="8"/>
    </row>
    <row r="25" spans="1:9" ht="12.75">
      <c r="A25" s="77">
        <v>3</v>
      </c>
      <c r="B25" s="82" t="s">
        <v>35</v>
      </c>
      <c r="C25" s="83"/>
      <c r="D25" s="59"/>
      <c r="E25" s="60"/>
      <c r="F25" s="61"/>
      <c r="G25" s="61"/>
      <c r="H25" s="61"/>
      <c r="I25" s="61"/>
    </row>
    <row r="26" spans="1:9" ht="12.75">
      <c r="A26" s="66"/>
      <c r="B26" s="2" t="s">
        <v>3</v>
      </c>
      <c r="C26" s="2" t="s">
        <v>4</v>
      </c>
      <c r="D26" s="36" t="s">
        <v>36</v>
      </c>
      <c r="E26" s="37"/>
      <c r="F26" s="8">
        <f>F9*0.1</f>
        <v>160000</v>
      </c>
      <c r="G26" s="8">
        <f>G9*0.1</f>
        <v>192760</v>
      </c>
      <c r="H26" s="8">
        <f>H9*0.1</f>
        <v>232300</v>
      </c>
      <c r="I26" s="8">
        <f>I9*0.1</f>
        <v>296977</v>
      </c>
    </row>
    <row r="27" spans="1:9" ht="12.75">
      <c r="A27" s="66"/>
      <c r="B27" s="2" t="s">
        <v>5</v>
      </c>
      <c r="C27" s="2" t="s">
        <v>6</v>
      </c>
      <c r="D27" s="31" t="s">
        <v>37</v>
      </c>
      <c r="E27" s="32" t="s">
        <v>9</v>
      </c>
      <c r="F27" s="8">
        <f>F9-F26</f>
        <v>1440000</v>
      </c>
      <c r="G27" s="8">
        <f>G9-G26</f>
        <v>1734840</v>
      </c>
      <c r="H27" s="8">
        <f>H9-H26</f>
        <v>2090700</v>
      </c>
      <c r="I27" s="8">
        <f>I9-I26</f>
        <v>2672793</v>
      </c>
    </row>
    <row r="28" spans="1:9" ht="12.75">
      <c r="A28" s="66"/>
      <c r="C28" s="4" t="s">
        <v>38</v>
      </c>
      <c r="D28" s="39">
        <v>0</v>
      </c>
      <c r="E28" s="41" t="s">
        <v>42</v>
      </c>
      <c r="F28" s="38">
        <v>240000</v>
      </c>
      <c r="G28" s="8">
        <v>289140</v>
      </c>
      <c r="H28" s="8">
        <v>348450</v>
      </c>
      <c r="I28" s="8">
        <v>445465.5</v>
      </c>
    </row>
    <row r="29" spans="1:9" ht="12.75">
      <c r="A29" s="66"/>
      <c r="C29" s="4" t="s">
        <v>39</v>
      </c>
      <c r="D29" s="30">
        <v>0.12</v>
      </c>
      <c r="E29" s="42" t="s">
        <v>43</v>
      </c>
      <c r="F29" s="38">
        <v>134400</v>
      </c>
      <c r="G29" s="8">
        <v>161918.4</v>
      </c>
      <c r="H29" s="8">
        <v>195132</v>
      </c>
      <c r="I29" s="8">
        <v>249460.68</v>
      </c>
    </row>
    <row r="30" spans="1:9" ht="12.75">
      <c r="A30" s="66"/>
      <c r="C30" s="4" t="s">
        <v>40</v>
      </c>
      <c r="D30" s="30">
        <v>0.24</v>
      </c>
      <c r="E30" s="42" t="s">
        <v>44</v>
      </c>
      <c r="F30" s="38">
        <v>74400</v>
      </c>
      <c r="G30" s="8">
        <v>89633.4</v>
      </c>
      <c r="H30" s="8">
        <v>108019.5</v>
      </c>
      <c r="I30" s="8">
        <v>138094.31</v>
      </c>
    </row>
    <row r="31" spans="1:9" ht="12.75">
      <c r="A31" s="66"/>
      <c r="C31" s="4" t="s">
        <v>41</v>
      </c>
      <c r="D31" s="30">
        <v>0.36</v>
      </c>
      <c r="E31" s="42" t="s">
        <v>45</v>
      </c>
      <c r="F31" s="38">
        <v>54400</v>
      </c>
      <c r="G31" s="8">
        <v>65538.4</v>
      </c>
      <c r="H31" s="8">
        <v>78982</v>
      </c>
      <c r="I31" s="8">
        <v>100972.18</v>
      </c>
    </row>
    <row r="32" spans="1:9" ht="12.75">
      <c r="A32" s="67"/>
      <c r="D32" s="40"/>
      <c r="E32" s="40"/>
      <c r="F32" s="38"/>
      <c r="G32" s="8"/>
      <c r="H32" s="8"/>
      <c r="I32" s="8"/>
    </row>
    <row r="33" spans="1:9" ht="12.75">
      <c r="A33" s="77">
        <v>4</v>
      </c>
      <c r="B33" s="84" t="s">
        <v>46</v>
      </c>
      <c r="C33" s="71"/>
      <c r="D33" s="83"/>
      <c r="E33" s="83"/>
      <c r="F33" s="61"/>
      <c r="G33" s="61"/>
      <c r="H33" s="61"/>
      <c r="I33" s="61"/>
    </row>
    <row r="34" spans="1:9" ht="12.75">
      <c r="A34" s="66"/>
      <c r="B34" s="15" t="s">
        <v>3</v>
      </c>
      <c r="C34" s="15" t="s">
        <v>4</v>
      </c>
      <c r="D34" s="15"/>
      <c r="E34" s="21"/>
      <c r="F34" s="38">
        <v>96000</v>
      </c>
      <c r="G34" s="8">
        <v>462624</v>
      </c>
      <c r="H34" s="8">
        <v>557520</v>
      </c>
      <c r="I34" s="8">
        <v>1098814.9</v>
      </c>
    </row>
    <row r="35" spans="1:9" ht="12.75">
      <c r="A35" s="66"/>
      <c r="B35" s="15" t="s">
        <v>5</v>
      </c>
      <c r="C35" s="15" t="s">
        <v>6</v>
      </c>
      <c r="D35" s="15"/>
      <c r="E35" s="21"/>
      <c r="F35" s="38">
        <f>F9-F34</f>
        <v>1504000</v>
      </c>
      <c r="G35" s="8">
        <f>G9-G34</f>
        <v>1464976</v>
      </c>
      <c r="H35" s="8">
        <f>H9-H34</f>
        <v>1765480</v>
      </c>
      <c r="I35" s="8">
        <f>I9-I34</f>
        <v>1870955.1</v>
      </c>
    </row>
    <row r="36" spans="1:9" ht="12.75">
      <c r="A36" s="66"/>
      <c r="B36" s="15"/>
      <c r="C36" s="43" t="s">
        <v>47</v>
      </c>
      <c r="D36" s="15"/>
      <c r="E36" s="21"/>
      <c r="F36" s="38">
        <v>12293.71</v>
      </c>
      <c r="G36" s="8">
        <v>12083.65</v>
      </c>
      <c r="H36" s="8">
        <v>14557.93</v>
      </c>
      <c r="I36" s="8">
        <v>15546</v>
      </c>
    </row>
    <row r="37" spans="1:9" ht="12.75">
      <c r="A37" s="66"/>
      <c r="B37" s="15"/>
      <c r="C37" s="43"/>
      <c r="D37" s="15"/>
      <c r="E37" s="21"/>
      <c r="F37" s="38"/>
      <c r="G37" s="8"/>
      <c r="H37" s="8"/>
      <c r="I37" s="8"/>
    </row>
    <row r="38" spans="1:9" ht="12.75">
      <c r="A38" s="66"/>
      <c r="B38" s="15"/>
      <c r="C38" s="15" t="s">
        <v>48</v>
      </c>
      <c r="D38" s="15"/>
      <c r="E38" s="21"/>
      <c r="F38" s="72">
        <v>0.06985</v>
      </c>
      <c r="G38" s="9">
        <v>0.06985</v>
      </c>
      <c r="H38" s="9">
        <v>0.06985</v>
      </c>
      <c r="I38" s="9">
        <v>0.06985</v>
      </c>
    </row>
    <row r="39" spans="1:9" ht="12.75">
      <c r="A39" s="67"/>
      <c r="B39" s="19"/>
      <c r="C39" s="19" t="s">
        <v>49</v>
      </c>
      <c r="D39" s="19"/>
      <c r="E39" s="22"/>
      <c r="F39" s="73">
        <v>40979.03</v>
      </c>
      <c r="G39" s="10">
        <v>40278.83</v>
      </c>
      <c r="H39" s="10">
        <v>48526.43</v>
      </c>
      <c r="I39" s="10">
        <v>51820</v>
      </c>
    </row>
    <row r="40" spans="1:8" ht="12.75">
      <c r="A40" s="52" t="s">
        <v>62</v>
      </c>
      <c r="B40" s="4"/>
      <c r="C40" s="4"/>
      <c r="D40" s="4"/>
      <c r="E40" s="4"/>
      <c r="F40" s="50"/>
      <c r="G40" s="50"/>
      <c r="H40" s="50"/>
    </row>
    <row r="41" spans="1:8" ht="12.75">
      <c r="A41" s="52">
        <v>1</v>
      </c>
      <c r="B41" s="51" t="s">
        <v>63</v>
      </c>
      <c r="C41" s="4"/>
      <c r="D41" s="4"/>
      <c r="E41" s="4"/>
      <c r="F41" s="50"/>
      <c r="G41" s="50"/>
      <c r="H41" s="50"/>
    </row>
    <row r="42" spans="1:8" ht="12.75">
      <c r="A42" s="52">
        <v>2</v>
      </c>
      <c r="B42" s="51" t="s">
        <v>64</v>
      </c>
      <c r="C42" s="4"/>
      <c r="D42" s="4"/>
      <c r="E42" s="4"/>
      <c r="F42" s="50"/>
      <c r="G42" s="50"/>
      <c r="H42" s="50"/>
    </row>
    <row r="43" spans="1:8" ht="12.75">
      <c r="A43" s="52">
        <v>3</v>
      </c>
      <c r="B43" s="51" t="s">
        <v>65</v>
      </c>
      <c r="C43" s="4"/>
      <c r="D43" s="4"/>
      <c r="E43" s="4"/>
      <c r="F43" s="50"/>
      <c r="G43" s="50"/>
      <c r="H43" s="50"/>
    </row>
    <row r="44" spans="1:8" ht="12.75">
      <c r="A44" s="52">
        <v>4</v>
      </c>
      <c r="B44" s="51" t="s">
        <v>66</v>
      </c>
      <c r="C44" s="4"/>
      <c r="D44" s="4"/>
      <c r="E44" s="4"/>
      <c r="F44" s="50"/>
      <c r="G44" s="50"/>
      <c r="H44" s="50"/>
    </row>
    <row r="45" spans="1:8" ht="12.75">
      <c r="A45" s="52">
        <v>5</v>
      </c>
      <c r="B45" s="51" t="s">
        <v>67</v>
      </c>
      <c r="C45" s="4"/>
      <c r="D45" s="4"/>
      <c r="E45" s="4"/>
      <c r="F45" s="50"/>
      <c r="G45" s="50"/>
      <c r="H45" s="50"/>
    </row>
    <row r="46" spans="1:8" ht="12.75">
      <c r="A46" s="52">
        <v>6</v>
      </c>
      <c r="B46" s="51" t="s">
        <v>68</v>
      </c>
      <c r="C46" s="4"/>
      <c r="D46" s="4"/>
      <c r="E46" s="4"/>
      <c r="F46" s="50"/>
      <c r="G46" s="50"/>
      <c r="H46" s="50"/>
    </row>
    <row r="47" spans="1:8" ht="12.75">
      <c r="A47" s="52">
        <v>7</v>
      </c>
      <c r="B47" s="51" t="s">
        <v>69</v>
      </c>
      <c r="C47" s="4"/>
      <c r="D47" s="4"/>
      <c r="E47" s="4"/>
      <c r="F47" s="50"/>
      <c r="G47" s="50"/>
      <c r="H47" s="50"/>
    </row>
    <row r="48" spans="1:8" ht="12.75">
      <c r="A48" s="52">
        <v>8</v>
      </c>
      <c r="B48" s="51" t="s">
        <v>70</v>
      </c>
      <c r="C48" s="4"/>
      <c r="D48" s="4"/>
      <c r="E48" s="4"/>
      <c r="F48" s="50"/>
      <c r="G48" s="50"/>
      <c r="H48" s="50"/>
    </row>
    <row r="49" spans="1:8" ht="12.75">
      <c r="A49" s="52">
        <v>9</v>
      </c>
      <c r="B49" s="51" t="s">
        <v>71</v>
      </c>
      <c r="C49" s="4"/>
      <c r="D49" s="4"/>
      <c r="E49" s="4"/>
      <c r="F49" s="50"/>
      <c r="G49" s="50"/>
      <c r="H49" s="50"/>
    </row>
    <row r="50" spans="1:8" ht="12.75">
      <c r="A50" s="49"/>
      <c r="B50" s="51" t="s">
        <v>72</v>
      </c>
      <c r="C50" s="4"/>
      <c r="D50" s="4"/>
      <c r="E50" s="4"/>
      <c r="F50" s="50"/>
      <c r="G50" s="50"/>
      <c r="H50" s="50"/>
    </row>
    <row r="51" ht="12.75">
      <c r="B51" s="51" t="s">
        <v>73</v>
      </c>
    </row>
    <row r="52" ht="12.75">
      <c r="B52" s="4"/>
    </row>
    <row r="53" ht="12.75">
      <c r="B53" s="4"/>
    </row>
  </sheetData>
  <mergeCells count="11">
    <mergeCell ref="D21:E21"/>
    <mergeCell ref="D22:E22"/>
    <mergeCell ref="D26:E26"/>
    <mergeCell ref="D12:E12"/>
    <mergeCell ref="D11:E11"/>
    <mergeCell ref="D15:E15"/>
    <mergeCell ref="D16:E16"/>
    <mergeCell ref="D17:E17"/>
    <mergeCell ref="D18:E18"/>
    <mergeCell ref="D19:E19"/>
    <mergeCell ref="D20:E20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Generoso Palencia</dc:creator>
  <cp:keywords/>
  <dc:description/>
  <cp:lastModifiedBy>Generoso Palencia</cp:lastModifiedBy>
  <dcterms:created xsi:type="dcterms:W3CDTF">2014-10-03T13:08:29Z</dcterms:created>
  <dcterms:modified xsi:type="dcterms:W3CDTF">2014-10-03T14:23:05Z</dcterms:modified>
  <cp:category/>
  <cp:version/>
  <cp:contentType/>
  <cp:contentStatus/>
</cp:coreProperties>
</file>